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ÍNDICE - CONC GUARDA VEÍCUL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F35" i="1" l="1"/>
  <c r="C22" i="1" s="1"/>
  <c r="C24" i="1" s="1"/>
  <c r="E16" i="1"/>
  <c r="D16" i="1"/>
  <c r="C16" i="1"/>
  <c r="F16" i="1" l="1"/>
  <c r="C3" i="1" s="1"/>
  <c r="C5" i="1" s="1"/>
</calcChain>
</file>

<file path=xl/sharedStrings.xml><?xml version="1.0" encoding="utf-8"?>
<sst xmlns="http://schemas.openxmlformats.org/spreadsheetml/2006/main" count="34" uniqueCount="17">
  <si>
    <t>ÍNDICE</t>
  </si>
  <si>
    <t>MOTOCICLETAS E MOTONETAS</t>
  </si>
  <si>
    <t>TRICIULOS, QUADRICÍCULOS E AUTOMÓVEIS</t>
  </si>
  <si>
    <t>ÔNIBUS E CAMINHÔES ACIMA DE 7 TON E CARRETAS</t>
  </si>
  <si>
    <t>D</t>
  </si>
  <si>
    <t>GD</t>
  </si>
  <si>
    <t>G</t>
  </si>
  <si>
    <t>DESCRIÇÃO DOS SERVIÇOS</t>
  </si>
  <si>
    <t>VALOR DIÁRIA (D)</t>
  </si>
  <si>
    <t>VALOR GUARDA/DEPÓSITO (GD)</t>
  </si>
  <si>
    <t>VALOR GUINCHO (G)</t>
  </si>
  <si>
    <t>MÉDIA DAS TARIFAS (MT)</t>
  </si>
  <si>
    <t>OFERTA</t>
  </si>
  <si>
    <t>MICRO ÔNIBUS E CAMINHÕES ATÉ 7 TON</t>
  </si>
  <si>
    <t>CAMINHONETE ATÉ 1,5 TON</t>
  </si>
  <si>
    <t>ZARDO</t>
  </si>
  <si>
    <t>VANIN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</si>
</sst>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164" fontId="0" fillId="4" borderId="1" xfId="1" applyFont="1" applyFill="1" applyBorder="1"/>
    <xf numFmtId="165" fontId="0" fillId="5" borderId="1" xfId="0" applyNumberFormat="1" applyFill="1" applyBorder="1"/>
    <xf numFmtId="0" fontId="3" fillId="0" borderId="0" xfId="0" applyFont="1"/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tabSelected="1" topLeftCell="A5" zoomScaleNormal="100" workbookViewId="0">
      <selection activeCell="D5" sqref="D5"/>
    </sheetView>
  </sheetViews>
  <sheetFormatPr defaultRowHeight="15" x14ac:dyDescent="0.25"/>
  <cols>
    <col min="2" max="2" width="47.5703125" bestFit="1" customWidth="1"/>
    <col min="3" max="3" width="19.140625" customWidth="1"/>
    <col min="4" max="4" width="31.5703125" customWidth="1"/>
    <col min="5" max="5" width="22.5703125" customWidth="1"/>
    <col min="6" max="6" width="28.42578125" customWidth="1"/>
  </cols>
  <sheetData>
    <row r="1" spans="2:6" ht="23.25" x14ac:dyDescent="0.35">
      <c r="C1" s="14" t="s">
        <v>15</v>
      </c>
    </row>
    <row r="3" spans="2:6" x14ac:dyDescent="0.25">
      <c r="B3" s="1" t="s">
        <v>11</v>
      </c>
      <c r="C3" s="11">
        <f>ROUND(F16,2)</f>
        <v>598</v>
      </c>
    </row>
    <row r="4" spans="2:6" x14ac:dyDescent="0.25">
      <c r="B4" s="1" t="s">
        <v>12</v>
      </c>
      <c r="C4" s="12">
        <v>3000</v>
      </c>
    </row>
    <row r="5" spans="2:6" x14ac:dyDescent="0.25">
      <c r="B5" s="1" t="s">
        <v>0</v>
      </c>
      <c r="C5" s="13">
        <f>ROUND(((C3)/(C4*(1+((C4-C3)/100000)))),10)</f>
        <v>0.19465765639999999</v>
      </c>
    </row>
    <row r="9" spans="2:6" x14ac:dyDescent="0.25">
      <c r="B9" s="1" t="s">
        <v>7</v>
      </c>
      <c r="C9" s="2" t="s">
        <v>8</v>
      </c>
      <c r="D9" s="2" t="s">
        <v>9</v>
      </c>
      <c r="E9" s="2" t="s">
        <v>10</v>
      </c>
    </row>
    <row r="10" spans="2:6" x14ac:dyDescent="0.25">
      <c r="B10" s="3" t="s">
        <v>1</v>
      </c>
      <c r="C10" s="4">
        <v>14</v>
      </c>
      <c r="D10" s="4">
        <v>41</v>
      </c>
      <c r="E10" s="4">
        <v>140</v>
      </c>
      <c r="F10" s="5"/>
    </row>
    <row r="11" spans="2:6" x14ac:dyDescent="0.25">
      <c r="B11" s="3" t="s">
        <v>2</v>
      </c>
      <c r="C11" s="4">
        <v>28</v>
      </c>
      <c r="D11" s="4">
        <v>60</v>
      </c>
      <c r="E11" s="4">
        <v>200</v>
      </c>
      <c r="F11" s="5"/>
    </row>
    <row r="12" spans="2:6" x14ac:dyDescent="0.25">
      <c r="B12" s="3" t="s">
        <v>14</v>
      </c>
      <c r="C12" s="4">
        <v>40</v>
      </c>
      <c r="D12" s="4">
        <v>68</v>
      </c>
      <c r="E12" s="4">
        <v>230</v>
      </c>
      <c r="F12" s="5"/>
    </row>
    <row r="13" spans="2:6" x14ac:dyDescent="0.25">
      <c r="B13" s="3" t="s">
        <v>13</v>
      </c>
      <c r="C13" s="4">
        <v>54</v>
      </c>
      <c r="D13" s="4">
        <v>73</v>
      </c>
      <c r="E13" s="4">
        <v>250</v>
      </c>
      <c r="F13" s="5"/>
    </row>
    <row r="14" spans="2:6" x14ac:dyDescent="0.25">
      <c r="B14" s="3" t="s">
        <v>3</v>
      </c>
      <c r="C14" s="6">
        <v>74</v>
      </c>
      <c r="D14" s="6">
        <v>122</v>
      </c>
      <c r="E14" s="6">
        <v>400</v>
      </c>
      <c r="F14" s="5"/>
    </row>
    <row r="15" spans="2:6" x14ac:dyDescent="0.25">
      <c r="C15" s="7" t="s">
        <v>4</v>
      </c>
      <c r="D15" s="7" t="s">
        <v>5</v>
      </c>
      <c r="E15" s="7" t="s">
        <v>6</v>
      </c>
      <c r="F15" s="8" t="s">
        <v>11</v>
      </c>
    </row>
    <row r="16" spans="2:6" x14ac:dyDescent="0.25">
      <c r="C16" s="9">
        <f>ROUND(SUM(C10:C14),2)</f>
        <v>210</v>
      </c>
      <c r="D16" s="9">
        <f>ROUND(SUM(D10:D14),2)</f>
        <v>364</v>
      </c>
      <c r="E16" s="9">
        <f>ROUND(SUM(E10:E14),2)</f>
        <v>1220</v>
      </c>
      <c r="F16" s="10">
        <f>ROUND((C16+D16+E16)/3,2)</f>
        <v>598</v>
      </c>
    </row>
    <row r="20" spans="2:6" ht="21" x14ac:dyDescent="0.35">
      <c r="C20" s="15" t="s">
        <v>16</v>
      </c>
    </row>
    <row r="22" spans="2:6" x14ac:dyDescent="0.25">
      <c r="B22" s="1" t="s">
        <v>11</v>
      </c>
      <c r="C22" s="11">
        <f>ROUND(F35,2)</f>
        <v>441.33</v>
      </c>
    </row>
    <row r="23" spans="2:6" x14ac:dyDescent="0.25">
      <c r="B23" s="1" t="s">
        <v>12</v>
      </c>
      <c r="C23" s="12">
        <v>2200</v>
      </c>
    </row>
    <row r="24" spans="2:6" x14ac:dyDescent="0.25">
      <c r="B24" s="1" t="s">
        <v>0</v>
      </c>
      <c r="C24" s="13">
        <f>ROUND(((C22)/(C23*(1+((C23-C22)/100000)))),10)</f>
        <v>0.19713754659999999</v>
      </c>
    </row>
    <row r="28" spans="2:6" x14ac:dyDescent="0.25">
      <c r="B28" s="1" t="s">
        <v>7</v>
      </c>
      <c r="C28" s="2" t="s">
        <v>8</v>
      </c>
      <c r="D28" s="2" t="s">
        <v>9</v>
      </c>
      <c r="E28" s="2" t="s">
        <v>10</v>
      </c>
    </row>
    <row r="29" spans="2:6" x14ac:dyDescent="0.25">
      <c r="B29" s="3" t="s">
        <v>1</v>
      </c>
      <c r="C29" s="4">
        <v>14</v>
      </c>
      <c r="D29" s="4">
        <v>41</v>
      </c>
      <c r="E29" s="4">
        <v>140</v>
      </c>
      <c r="F29" s="5"/>
    </row>
    <row r="30" spans="2:6" x14ac:dyDescent="0.25">
      <c r="B30" s="3" t="s">
        <v>2</v>
      </c>
      <c r="C30" s="4">
        <v>28</v>
      </c>
      <c r="D30" s="4">
        <v>60</v>
      </c>
      <c r="E30" s="4">
        <v>200</v>
      </c>
      <c r="F30" s="5"/>
    </row>
    <row r="31" spans="2:6" x14ac:dyDescent="0.25">
      <c r="B31" s="3" t="s">
        <v>14</v>
      </c>
      <c r="C31" s="4">
        <v>40</v>
      </c>
      <c r="D31" s="4">
        <v>68</v>
      </c>
      <c r="E31" s="4">
        <v>230</v>
      </c>
      <c r="F31" s="5"/>
    </row>
    <row r="32" spans="2:6" x14ac:dyDescent="0.25">
      <c r="B32" s="3" t="s">
        <v>13</v>
      </c>
      <c r="C32" s="4">
        <v>40</v>
      </c>
      <c r="D32" s="4">
        <v>37</v>
      </c>
      <c r="E32" s="4">
        <v>125</v>
      </c>
      <c r="F32" s="5"/>
    </row>
    <row r="33" spans="2:6" x14ac:dyDescent="0.25">
      <c r="B33" s="3" t="s">
        <v>3</v>
      </c>
      <c r="C33" s="6">
        <v>40</v>
      </c>
      <c r="D33" s="6">
        <v>61</v>
      </c>
      <c r="E33" s="6">
        <v>200</v>
      </c>
      <c r="F33" s="5"/>
    </row>
    <row r="34" spans="2:6" x14ac:dyDescent="0.25">
      <c r="C34" s="7" t="s">
        <v>4</v>
      </c>
      <c r="D34" s="7" t="s">
        <v>5</v>
      </c>
      <c r="E34" s="7" t="s">
        <v>6</v>
      </c>
      <c r="F34" s="8" t="s">
        <v>11</v>
      </c>
    </row>
    <row r="35" spans="2:6" x14ac:dyDescent="0.25">
      <c r="C35" s="9">
        <f>ROUND(SUM(C29:C33),2)</f>
        <v>162</v>
      </c>
      <c r="D35" s="9">
        <f>ROUND(SUM(D29:D33),2)</f>
        <v>267</v>
      </c>
      <c r="E35" s="9">
        <f>ROUND(SUM(E29:E33),2)</f>
        <v>895</v>
      </c>
      <c r="F35" s="10">
        <f>ROUND((C35+D35+E35)/3,2)</f>
        <v>441.33</v>
      </c>
    </row>
  </sheetData>
  <pageMargins left="0.511811024" right="0.511811024" top="0.78740157499999996" bottom="0.78740157499999996" header="0.31496062000000002" footer="0.3149606200000000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ÍNDICE - CONC GUARDA VEÍCULOS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elizandro</cp:lastModifiedBy>
  <cp:lastPrinted>2021-08-09T13:09:02Z</cp:lastPrinted>
  <dcterms:created xsi:type="dcterms:W3CDTF">2020-06-16T18:44:27Z</dcterms:created>
  <dcterms:modified xsi:type="dcterms:W3CDTF">2021-08-09T13:12:37Z</dcterms:modified>
</cp:coreProperties>
</file>